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UYEN THONG\TIN TUC TRUONG\QD_410_411\"/>
    </mc:Choice>
  </mc:AlternateContent>
  <bookViews>
    <workbookView xWindow="360" yWindow="90" windowWidth="10680" windowHeight="4680" activeTab="1"/>
  </bookViews>
  <sheets>
    <sheet name="xg" sheetId="1" r:id="rId1"/>
    <sheet name="Kh.18.KH.19.N.2019" sheetId="2" r:id="rId2"/>
    <sheet name="Sheet3" sheetId="3" r:id="rId3"/>
    <sheet name="Sheet1" sheetId="4" r:id="rId4"/>
    <sheet name="Sheet4" sheetId="5" r:id="rId5"/>
    <sheet name="Sheet5" sheetId="6" r:id="rId6"/>
  </sheets>
  <calcPr calcId="162913"/>
</workbook>
</file>

<file path=xl/calcChain.xml><?xml version="1.0" encoding="utf-8"?>
<calcChain xmlns="http://schemas.openxmlformats.org/spreadsheetml/2006/main">
  <c r="K20" i="2" l="1"/>
  <c r="I36" i="2"/>
  <c r="K36" i="2" s="1"/>
  <c r="I35" i="2"/>
  <c r="K35" i="2" s="1"/>
  <c r="I34" i="2"/>
  <c r="K34" i="2" s="1"/>
  <c r="I26" i="2"/>
  <c r="K26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I21" i="2"/>
  <c r="K21" i="2" s="1"/>
  <c r="I23" i="2" l="1"/>
  <c r="K23" i="2" s="1"/>
  <c r="I24" i="2"/>
  <c r="K24" i="2" s="1"/>
  <c r="I25" i="2"/>
  <c r="K25" i="2" s="1"/>
  <c r="I27" i="2"/>
  <c r="K27" i="2" s="1"/>
  <c r="I29" i="2"/>
  <c r="K29" i="2" s="1"/>
  <c r="I31" i="2"/>
  <c r="K31" i="2" s="1"/>
  <c r="I32" i="2"/>
  <c r="K32" i="2" s="1"/>
  <c r="I33" i="2"/>
  <c r="K33" i="2" s="1"/>
  <c r="I37" i="2"/>
  <c r="K37" i="2" s="1"/>
  <c r="I39" i="2"/>
  <c r="K39" i="2" s="1"/>
  <c r="I40" i="2"/>
  <c r="K40" i="2" s="1"/>
  <c r="I42" i="2"/>
  <c r="K42" i="2" s="1"/>
  <c r="I44" i="2"/>
  <c r="K44" i="2" s="1"/>
  <c r="I45" i="2"/>
  <c r="K45" i="2" s="1"/>
  <c r="I46" i="2"/>
  <c r="K46" i="2" s="1"/>
  <c r="I48" i="2"/>
  <c r="K48" i="2" s="1"/>
  <c r="I13" i="2"/>
  <c r="K13" i="2" s="1"/>
  <c r="I14" i="2"/>
  <c r="K14" i="2" s="1"/>
  <c r="I11" i="2" l="1"/>
  <c r="K11" i="2" s="1"/>
  <c r="K49" i="2" s="1"/>
</calcChain>
</file>

<file path=xl/sharedStrings.xml><?xml version="1.0" encoding="utf-8"?>
<sst xmlns="http://schemas.openxmlformats.org/spreadsheetml/2006/main" count="133" uniqueCount="104">
  <si>
    <t>Trịnh Xuân</t>
  </si>
  <si>
    <t>Vũ</t>
  </si>
  <si>
    <t>04-03-1995</t>
  </si>
  <si>
    <t>TrNT</t>
  </si>
  <si>
    <t>Hồ Văn</t>
  </si>
  <si>
    <t>.</t>
  </si>
  <si>
    <t>H Yin</t>
  </si>
  <si>
    <t>24-07-2000</t>
  </si>
  <si>
    <t>Rơ Châm</t>
  </si>
  <si>
    <t>Hang</t>
  </si>
  <si>
    <t>11-01-2001</t>
  </si>
  <si>
    <t>Nhi</t>
  </si>
  <si>
    <t>Punh</t>
  </si>
  <si>
    <t>13-09-2000</t>
  </si>
  <si>
    <t>Hoàng Phương</t>
  </si>
  <si>
    <t>Nam</t>
  </si>
  <si>
    <t>28-01-2001</t>
  </si>
  <si>
    <t>K Bảy</t>
  </si>
  <si>
    <t>Thìn</t>
  </si>
  <si>
    <t>20-06-2000</t>
  </si>
  <si>
    <t>Đinh Văn</t>
  </si>
  <si>
    <t>Thọ</t>
  </si>
  <si>
    <t>06-09-2000</t>
  </si>
  <si>
    <t>Thi</t>
  </si>
  <si>
    <t>28-04-1999</t>
  </si>
  <si>
    <t xml:space="preserve">Điểu </t>
  </si>
  <si>
    <t>Tú</t>
  </si>
  <si>
    <t>Lê Tuấn</t>
  </si>
  <si>
    <t>Dĩ</t>
  </si>
  <si>
    <t>16-04-2001</t>
  </si>
  <si>
    <t>Y Gên</t>
  </si>
  <si>
    <t>Niê</t>
  </si>
  <si>
    <t>24-04-2001</t>
  </si>
  <si>
    <t>Rmah</t>
  </si>
  <si>
    <t>Wun</t>
  </si>
  <si>
    <t>02-11-2001</t>
  </si>
  <si>
    <t>Hoàng Đức</t>
  </si>
  <si>
    <t>Hiệu</t>
  </si>
  <si>
    <t>24-07-2001</t>
  </si>
  <si>
    <t>Đinh Minh</t>
  </si>
  <si>
    <t>Xanh</t>
  </si>
  <si>
    <t>8-9-2000</t>
  </si>
  <si>
    <t>Tra</t>
  </si>
  <si>
    <t>19-7-2001</t>
  </si>
  <si>
    <t>Ví</t>
  </si>
  <si>
    <t>07-09-2001</t>
  </si>
  <si>
    <t>Hồ Thị</t>
  </si>
  <si>
    <t>Lương</t>
  </si>
  <si>
    <t>09-05-2004</t>
  </si>
  <si>
    <t>Nắm</t>
  </si>
  <si>
    <t>08-06-2004</t>
  </si>
  <si>
    <t>Số
TT</t>
  </si>
  <si>
    <t>Họ</t>
  </si>
  <si>
    <t>Tên</t>
  </si>
  <si>
    <t>Ngày tháng
năm sinh</t>
  </si>
  <si>
    <t>Đói tượng,
 mức hưởng</t>
  </si>
  <si>
    <t>Đối tượng
chính sách
Nội trú</t>
  </si>
  <si>
    <t>Số / th
được TC</t>
  </si>
  <si>
    <t>Mức 
lương
cơ sơ (đ)</t>
  </si>
  <si>
    <t>DANH SÁCH HS SV KHÓA XVIII ĐƯỢC TRỢ CẤP CHINH SÁCH NỘI TRÚ</t>
  </si>
  <si>
    <t>Mức
hưởng</t>
  </si>
  <si>
    <t>N, ít người</t>
  </si>
  <si>
    <t>CN, ít người</t>
  </si>
  <si>
    <t>Tr/NT</t>
  </si>
  <si>
    <t>Cn, ít nguười, Ntr</t>
  </si>
  <si>
    <t>(Kèm theo Quyết định số:         /QĐ-CDQ  ngày       tháng     năm 2021)</t>
  </si>
  <si>
    <t xml:space="preserve">       Các khoản được hưởng</t>
  </si>
  <si>
    <r>
      <t xml:space="preserve">Số tiền
đi - về/ 
năm DL </t>
    </r>
    <r>
      <rPr>
        <i/>
        <sz val="12"/>
        <rFont val="Cambria"/>
        <family val="1"/>
        <charset val="163"/>
        <scheme val="major"/>
      </rPr>
      <t>(đ)</t>
    </r>
  </si>
  <si>
    <r>
      <t xml:space="preserve">Tổng cộng 
từ tháng 10 đến tháng 12 năm 2019 </t>
    </r>
    <r>
      <rPr>
        <i/>
        <sz val="12"/>
        <rFont val="Cambria"/>
        <family val="1"/>
        <charset val="163"/>
        <scheme val="major"/>
      </rPr>
      <t>(đ)</t>
    </r>
  </si>
  <si>
    <t>1.Lớp CLCVHT19A1</t>
  </si>
  <si>
    <t>2.Lớp CDVHT19A1</t>
  </si>
  <si>
    <t>3.Lớp CDCNT19A1</t>
  </si>
  <si>
    <t>4.Lớp CDCNT19A2</t>
  </si>
  <si>
    <t>5.Lớp CLCCNT19A1</t>
  </si>
  <si>
    <t>6.Lớp CDCGK19A1</t>
  </si>
  <si>
    <t>Tây</t>
  </si>
  <si>
    <t>CN, ít nguười</t>
  </si>
  <si>
    <t>15-01-2000</t>
  </si>
  <si>
    <t>Tiên</t>
  </si>
  <si>
    <t>7.Lớp CGK19A1</t>
  </si>
  <si>
    <t>8.Lớp MAY19B1</t>
  </si>
  <si>
    <t>9.Lớp CDDCN19A2</t>
  </si>
  <si>
    <t>Tổng cộng</t>
  </si>
  <si>
    <t>Được trợ cấp từ tháng 01 đến tháng 12/2020</t>
  </si>
  <si>
    <r>
      <t>Học bổng chính sách  năm 2020</t>
    </r>
    <r>
      <rPr>
        <i/>
        <sz val="12"/>
        <rFont val="Cambria"/>
        <family val="1"/>
        <charset val="163"/>
        <scheme val="major"/>
      </rPr>
      <t>(đ)</t>
    </r>
  </si>
  <si>
    <t>Mai Thị Linh</t>
  </si>
  <si>
    <t>Lợi</t>
  </si>
  <si>
    <t>Cn, ít người</t>
  </si>
  <si>
    <t xml:space="preserve">Mai Yến </t>
  </si>
  <si>
    <t>Đinh Thị</t>
  </si>
  <si>
    <t>Lý</t>
  </si>
  <si>
    <t>Pen</t>
  </si>
  <si>
    <t>Y</t>
  </si>
  <si>
    <t>Dung</t>
  </si>
  <si>
    <t xml:space="preserve">Hoàng Thị </t>
  </si>
  <si>
    <t>Hà</t>
  </si>
  <si>
    <t>Mai Văn</t>
  </si>
  <si>
    <t>Săn</t>
  </si>
  <si>
    <t>Y Phôt</t>
  </si>
  <si>
    <t>Y Sư</t>
  </si>
  <si>
    <t>Mlô</t>
  </si>
  <si>
    <t>Y Li</t>
  </si>
  <si>
    <t>Phâu Thị Thủy</t>
  </si>
  <si>
    <t>(Bằng chữ: Bốn trăm tám mươi mốt triệu, không trăm ba mươi hai ngàn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</si>
</sst>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4"/>
      <color theme="1"/>
      <name val="Times New Roman"/>
      <family val="2"/>
      <charset val="163"/>
    </font>
    <font>
      <sz val="10"/>
      <name val="Arial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color rgb="FF00B0F0"/>
      <name val="Arial"/>
      <family val="2"/>
      <charset val="163"/>
    </font>
    <font>
      <sz val="11"/>
      <color rgb="FF00B0F0"/>
      <name val="Times New Roman"/>
      <family val="1"/>
      <charset val="163"/>
    </font>
    <font>
      <i/>
      <sz val="13"/>
      <name val="Times New Roman"/>
      <family val="1"/>
      <charset val="163"/>
    </font>
    <font>
      <sz val="12"/>
      <name val="Cambria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2"/>
      <name val="Arial"/>
      <family val="2"/>
      <charset val="163"/>
    </font>
    <font>
      <b/>
      <sz val="12"/>
      <name val="Cambria"/>
      <family val="1"/>
      <charset val="163"/>
      <scheme val="major"/>
    </font>
    <font>
      <i/>
      <sz val="12"/>
      <name val="Cambria"/>
      <family val="1"/>
      <charset val="163"/>
      <scheme val="major"/>
    </font>
    <font>
      <b/>
      <i/>
      <sz val="12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05">
    <xf numFmtId="0" fontId="0" fillId="0" borderId="0" xfId="0"/>
    <xf numFmtId="0" fontId="1" fillId="0" borderId="0" xfId="1"/>
    <xf numFmtId="0" fontId="3" fillId="0" borderId="1" xfId="1" applyFont="1" applyBorder="1" applyAlignment="1">
      <alignment vertical="center"/>
    </xf>
    <xf numFmtId="0" fontId="3" fillId="0" borderId="1" xfId="1" quotePrefix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/>
    <xf numFmtId="0" fontId="3" fillId="0" borderId="1" xfId="1" applyNumberFormat="1" applyFont="1" applyFill="1" applyBorder="1" applyAlignment="1">
      <alignment horizontal="center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vertical="center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1" fillId="0" borderId="1" xfId="1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3" applyFont="1" applyFill="1" applyBorder="1"/>
    <xf numFmtId="0" fontId="3" fillId="0" borderId="1" xfId="3" quotePrefix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1" xfId="1" applyFont="1" applyBorder="1"/>
    <xf numFmtId="0" fontId="3" fillId="0" borderId="2" xfId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/>
    <xf numFmtId="0" fontId="3" fillId="0" borderId="1" xfId="1" applyFont="1" applyBorder="1"/>
    <xf numFmtId="3" fontId="3" fillId="0" borderId="2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vertical="center"/>
    </xf>
    <xf numFmtId="3" fontId="3" fillId="0" borderId="1" xfId="1" applyNumberFormat="1" applyFont="1" applyBorder="1"/>
    <xf numFmtId="0" fontId="14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11" fillId="0" borderId="1" xfId="1" applyNumberFormat="1" applyFont="1" applyFill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1" xfId="1" applyFont="1" applyFill="1" applyBorder="1"/>
    <xf numFmtId="0" fontId="11" fillId="3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" xfId="1" quotePrefix="1" applyFont="1" applyBorder="1" applyAlignment="1">
      <alignment horizontal="center"/>
    </xf>
    <xf numFmtId="0" fontId="11" fillId="0" borderId="1" xfId="1" quotePrefix="1" applyFont="1" applyFill="1" applyBorder="1" applyAlignment="1">
      <alignment horizontal="center"/>
    </xf>
    <xf numFmtId="0" fontId="0" fillId="0" borderId="0" xfId="0" applyBorder="1"/>
    <xf numFmtId="0" fontId="2" fillId="2" borderId="0" xfId="1" applyFont="1" applyFill="1" applyBorder="1" applyAlignment="1">
      <alignment horizontal="center" vertical="center" wrapText="1"/>
    </xf>
    <xf numFmtId="164" fontId="2" fillId="2" borderId="0" xfId="2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/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/>
    <xf numFmtId="0" fontId="1" fillId="0" borderId="0" xfId="1" applyBorder="1"/>
    <xf numFmtId="164" fontId="1" fillId="0" borderId="0" xfId="2" applyNumberFormat="1" applyFont="1" applyBorder="1"/>
    <xf numFmtId="0" fontId="7" fillId="3" borderId="0" xfId="1" applyFont="1" applyFill="1" applyBorder="1" applyAlignment="1">
      <alignment horizontal="center" vertical="center" wrapText="1"/>
    </xf>
    <xf numFmtId="0" fontId="7" fillId="3" borderId="0" xfId="3" applyFont="1" applyFill="1" applyBorder="1"/>
    <xf numFmtId="0" fontId="7" fillId="0" borderId="0" xfId="3" quotePrefix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1" fillId="0" borderId="0" xfId="1" applyBorder="1" applyAlignment="1">
      <alignment horizontal="center"/>
    </xf>
    <xf numFmtId="0" fontId="1" fillId="0" borderId="0" xfId="1" quotePrefix="1" applyBorder="1"/>
    <xf numFmtId="0" fontId="7" fillId="0" borderId="0" xfId="1" applyFont="1" applyBorder="1" applyAlignment="1">
      <alignment vertical="center"/>
    </xf>
    <xf numFmtId="0" fontId="7" fillId="0" borderId="0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0" xfId="1" applyFont="1" applyBorder="1" applyAlignment="1">
      <alignment vertical="center"/>
    </xf>
    <xf numFmtId="0" fontId="9" fillId="0" borderId="0" xfId="1" quotePrefix="1" applyFont="1" applyBorder="1" applyAlignment="1">
      <alignment horizontal="center" vertical="center"/>
    </xf>
    <xf numFmtId="0" fontId="8" fillId="0" borderId="0" xfId="1" applyFont="1" applyBorder="1"/>
    <xf numFmtId="164" fontId="8" fillId="0" borderId="0" xfId="2" applyNumberFormat="1" applyFont="1" applyBorder="1"/>
    <xf numFmtId="0" fontId="7" fillId="0" borderId="0" xfId="1" applyFont="1" applyFill="1" applyBorder="1" applyAlignment="1">
      <alignment vertical="center"/>
    </xf>
    <xf numFmtId="0" fontId="4" fillId="3" borderId="0" xfId="1" applyFont="1" applyFill="1" applyBorder="1"/>
    <xf numFmtId="0" fontId="4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vertical="center"/>
    </xf>
    <xf numFmtId="0" fontId="3" fillId="0" borderId="0" xfId="1" quotePrefix="1" applyFont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1" fillId="0" borderId="0" xfId="1" quotePrefix="1" applyFill="1" applyBorder="1"/>
    <xf numFmtId="0" fontId="9" fillId="0" borderId="0" xfId="1" applyFont="1" applyFill="1" applyBorder="1" applyAlignment="1">
      <alignment vertical="center"/>
    </xf>
    <xf numFmtId="0" fontId="1" fillId="3" borderId="0" xfId="1" applyFill="1" applyBorder="1" applyAlignment="1">
      <alignment horizontal="center"/>
    </xf>
    <xf numFmtId="0" fontId="1" fillId="3" borderId="0" xfId="1" applyFill="1" applyBorder="1"/>
    <xf numFmtId="0" fontId="7" fillId="3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5" fillId="4" borderId="0" xfId="2" applyNumberFormat="1" applyFont="1" applyFill="1" applyBorder="1"/>
    <xf numFmtId="3" fontId="0" fillId="0" borderId="0" xfId="0" applyNumberFormat="1"/>
    <xf numFmtId="14" fontId="3" fillId="0" borderId="1" xfId="1" quotePrefix="1" applyNumberFormat="1" applyFont="1" applyBorder="1" applyAlignment="1">
      <alignment horizontal="center"/>
    </xf>
    <xf numFmtId="3" fontId="15" fillId="0" borderId="1" xfId="1" applyNumberFormat="1" applyFont="1" applyBorder="1"/>
    <xf numFmtId="0" fontId="18" fillId="0" borderId="0" xfId="0" applyFont="1"/>
    <xf numFmtId="14" fontId="3" fillId="0" borderId="1" xfId="1" quotePrefix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1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5" fillId="0" borderId="3" xfId="1" applyFont="1" applyBorder="1" applyAlignment="1">
      <alignment horizontal="left"/>
    </xf>
    <xf numFmtId="0" fontId="17" fillId="0" borderId="3" xfId="1" applyFont="1" applyFill="1" applyBorder="1" applyAlignment="1">
      <alignment vertical="center"/>
    </xf>
    <xf numFmtId="0" fontId="13" fillId="0" borderId="4" xfId="0" applyFont="1" applyBorder="1" applyAlignment="1"/>
    <xf numFmtId="0" fontId="13" fillId="0" borderId="5" xfId="0" applyFont="1" applyBorder="1" applyAlignment="1"/>
    <xf numFmtId="0" fontId="15" fillId="3" borderId="1" xfId="1" applyFont="1" applyFill="1" applyBorder="1" applyAlignment="1">
      <alignment horizontal="left"/>
    </xf>
  </cellXfs>
  <cellStyles count="4">
    <cellStyle name="Comma 2" xfId="2"/>
    <cellStyle name="Normal" xfId="0" builtinId="0"/>
    <cellStyle name="Normal 2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J48"/>
    </sheetView>
  </sheetViews>
  <sheetFormatPr defaultRowHeight="18.75" x14ac:dyDescent="0.3"/>
  <cols>
    <col min="1" max="1" width="5.5546875" customWidth="1"/>
    <col min="2" max="2" width="12.88671875" customWidth="1"/>
    <col min="3" max="3" width="7.44140625" customWidth="1"/>
    <col min="4" max="4" width="12.109375" customWidth="1"/>
    <col min="8" max="8" width="12.33203125" customWidth="1"/>
  </cols>
  <sheetData>
    <row r="1" spans="1:10" x14ac:dyDescent="0.3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x14ac:dyDescent="0.3">
      <c r="A4" s="84"/>
      <c r="B4" s="84"/>
      <c r="C4" s="84"/>
      <c r="D4" s="84"/>
      <c r="E4" s="40"/>
      <c r="F4" s="40"/>
      <c r="G4" s="40"/>
      <c r="H4" s="41"/>
      <c r="I4" s="42"/>
      <c r="J4" s="43"/>
    </row>
    <row r="5" spans="1:10" x14ac:dyDescent="0.3">
      <c r="A5" s="83"/>
      <c r="B5" s="83"/>
      <c r="C5" s="83"/>
      <c r="D5" s="44"/>
      <c r="E5" s="45"/>
      <c r="F5" s="46"/>
      <c r="G5" s="46"/>
      <c r="H5" s="47"/>
      <c r="I5" s="46"/>
      <c r="J5" s="46"/>
    </row>
    <row r="6" spans="1:10" x14ac:dyDescent="0.3">
      <c r="A6" s="48"/>
      <c r="B6" s="49"/>
      <c r="C6" s="49"/>
      <c r="D6" s="50"/>
      <c r="E6" s="45"/>
      <c r="F6" s="46"/>
      <c r="G6" s="46"/>
      <c r="H6" s="47"/>
      <c r="I6" s="46"/>
      <c r="J6" s="45"/>
    </row>
    <row r="7" spans="1:10" x14ac:dyDescent="0.3">
      <c r="A7" s="83"/>
      <c r="B7" s="83"/>
      <c r="C7" s="83"/>
      <c r="D7" s="51"/>
      <c r="E7" s="52"/>
      <c r="F7" s="46"/>
      <c r="G7" s="46"/>
      <c r="H7" s="47"/>
      <c r="I7" s="46"/>
      <c r="J7" s="46"/>
    </row>
    <row r="8" spans="1:10" x14ac:dyDescent="0.3">
      <c r="A8" s="53"/>
      <c r="B8" s="46"/>
      <c r="C8" s="46"/>
      <c r="D8" s="54"/>
      <c r="E8" s="45"/>
      <c r="F8" s="46"/>
      <c r="G8" s="46"/>
      <c r="H8" s="47"/>
      <c r="I8" s="46"/>
      <c r="J8" s="45"/>
    </row>
    <row r="9" spans="1:10" x14ac:dyDescent="0.3">
      <c r="A9" s="53"/>
      <c r="B9" s="55"/>
      <c r="C9" s="55"/>
      <c r="D9" s="56"/>
      <c r="E9" s="45"/>
      <c r="F9" s="46"/>
      <c r="G9" s="46"/>
      <c r="H9" s="47"/>
      <c r="I9" s="46"/>
      <c r="J9" s="45"/>
    </row>
    <row r="10" spans="1:10" x14ac:dyDescent="0.3">
      <c r="A10" s="57"/>
      <c r="B10" s="58"/>
      <c r="C10" s="58"/>
      <c r="D10" s="59"/>
      <c r="E10" s="60"/>
      <c r="F10" s="60"/>
      <c r="G10" s="60"/>
      <c r="H10" s="61"/>
      <c r="I10" s="60"/>
      <c r="J10" s="60"/>
    </row>
    <row r="11" spans="1:10" x14ac:dyDescent="0.3">
      <c r="A11" s="53"/>
      <c r="B11" s="55"/>
      <c r="C11" s="55"/>
      <c r="D11" s="56"/>
      <c r="E11" s="45"/>
      <c r="F11" s="46"/>
      <c r="G11" s="46"/>
      <c r="H11" s="47"/>
      <c r="I11" s="46"/>
      <c r="J11" s="45"/>
    </row>
    <row r="12" spans="1:10" x14ac:dyDescent="0.3">
      <c r="A12" s="53"/>
      <c r="B12" s="55"/>
      <c r="C12" s="62"/>
      <c r="D12" s="56"/>
      <c r="E12" s="45"/>
      <c r="F12" s="46"/>
      <c r="G12" s="46"/>
      <c r="H12" s="47"/>
      <c r="I12" s="46"/>
      <c r="J12" s="45"/>
    </row>
    <row r="13" spans="1:10" x14ac:dyDescent="0.3">
      <c r="A13" s="53"/>
      <c r="B13" s="55"/>
      <c r="C13" s="55"/>
      <c r="D13" s="56"/>
      <c r="E13" s="45"/>
      <c r="F13" s="46"/>
      <c r="G13" s="46"/>
      <c r="H13" s="47"/>
      <c r="I13" s="46"/>
      <c r="J13" s="45"/>
    </row>
    <row r="14" spans="1:10" x14ac:dyDescent="0.3">
      <c r="A14" s="53"/>
      <c r="B14" s="55"/>
      <c r="C14" s="55"/>
      <c r="D14" s="56"/>
      <c r="E14" s="45"/>
      <c r="F14" s="46"/>
      <c r="G14" s="46"/>
      <c r="H14" s="47"/>
      <c r="I14" s="46"/>
      <c r="J14" s="45"/>
    </row>
    <row r="15" spans="1:10" x14ac:dyDescent="0.3">
      <c r="A15" s="53"/>
      <c r="B15" s="55"/>
      <c r="C15" s="55"/>
      <c r="D15" s="56"/>
      <c r="E15" s="45"/>
      <c r="F15" s="46"/>
      <c r="G15" s="46"/>
      <c r="H15" s="47"/>
      <c r="I15" s="46"/>
      <c r="J15" s="45"/>
    </row>
    <row r="16" spans="1:10" x14ac:dyDescent="0.3">
      <c r="A16" s="53"/>
      <c r="B16" s="55"/>
      <c r="C16" s="55"/>
      <c r="D16" s="56"/>
      <c r="E16" s="45"/>
      <c r="F16" s="46"/>
      <c r="G16" s="46"/>
      <c r="H16" s="47"/>
      <c r="I16" s="46"/>
      <c r="J16" s="45"/>
    </row>
    <row r="17" spans="1:10" x14ac:dyDescent="0.3">
      <c r="A17" s="53"/>
      <c r="B17" s="55"/>
      <c r="C17" s="55"/>
      <c r="D17" s="56"/>
      <c r="E17" s="45"/>
      <c r="F17" s="46"/>
      <c r="G17" s="46"/>
      <c r="H17" s="47"/>
      <c r="I17" s="46"/>
      <c r="J17" s="45"/>
    </row>
    <row r="18" spans="1:10" x14ac:dyDescent="0.3">
      <c r="A18" s="53"/>
      <c r="B18" s="55"/>
      <c r="C18" s="55"/>
      <c r="D18" s="56"/>
      <c r="E18" s="45"/>
      <c r="F18" s="46"/>
      <c r="G18" s="46"/>
      <c r="H18" s="47"/>
      <c r="I18" s="46"/>
      <c r="J18" s="45"/>
    </row>
    <row r="19" spans="1:10" x14ac:dyDescent="0.3">
      <c r="A19" s="53"/>
      <c r="B19" s="55"/>
      <c r="C19" s="55"/>
      <c r="D19" s="56"/>
      <c r="E19" s="45"/>
      <c r="F19" s="46"/>
      <c r="G19" s="46"/>
      <c r="H19" s="47"/>
      <c r="I19" s="46"/>
      <c r="J19" s="45"/>
    </row>
    <row r="20" spans="1:10" x14ac:dyDescent="0.3">
      <c r="A20" s="83"/>
      <c r="B20" s="83"/>
      <c r="C20" s="63"/>
      <c r="D20" s="64"/>
      <c r="E20" s="45"/>
      <c r="F20" s="46"/>
      <c r="G20" s="46"/>
      <c r="H20" s="47"/>
      <c r="I20" s="46"/>
      <c r="J20" s="46"/>
    </row>
    <row r="21" spans="1:10" x14ac:dyDescent="0.3">
      <c r="A21" s="65"/>
      <c r="B21" s="66"/>
      <c r="C21" s="66"/>
      <c r="D21" s="67"/>
      <c r="E21" s="45"/>
      <c r="F21" s="46"/>
      <c r="G21" s="46"/>
      <c r="H21" s="47"/>
      <c r="I21" s="46"/>
      <c r="J21" s="45"/>
    </row>
    <row r="22" spans="1:10" x14ac:dyDescent="0.3">
      <c r="A22" s="65"/>
      <c r="B22" s="66"/>
      <c r="C22" s="66"/>
      <c r="D22" s="67"/>
      <c r="E22" s="45"/>
      <c r="F22" s="46"/>
      <c r="G22" s="46"/>
      <c r="H22" s="47"/>
      <c r="I22" s="46"/>
      <c r="J22" s="45"/>
    </row>
    <row r="23" spans="1:10" x14ac:dyDescent="0.3">
      <c r="A23" s="65"/>
      <c r="B23" s="66"/>
      <c r="C23" s="66"/>
      <c r="D23" s="67"/>
      <c r="E23" s="45"/>
      <c r="F23" s="46"/>
      <c r="G23" s="46"/>
      <c r="H23" s="47"/>
      <c r="I23" s="46"/>
      <c r="J23" s="45"/>
    </row>
    <row r="24" spans="1:10" x14ac:dyDescent="0.3">
      <c r="A24" s="65"/>
      <c r="B24" s="66"/>
      <c r="C24" s="66"/>
      <c r="D24" s="67"/>
      <c r="E24" s="45"/>
      <c r="F24" s="46"/>
      <c r="G24" s="46"/>
      <c r="H24" s="47"/>
      <c r="I24" s="46"/>
      <c r="J24" s="45"/>
    </row>
    <row r="25" spans="1:10" x14ac:dyDescent="0.3">
      <c r="A25" s="65"/>
      <c r="B25" s="66"/>
      <c r="C25" s="66"/>
      <c r="D25" s="67"/>
      <c r="E25" s="45"/>
      <c r="F25" s="46"/>
      <c r="G25" s="46"/>
      <c r="H25" s="47"/>
      <c r="I25" s="46"/>
      <c r="J25" s="45"/>
    </row>
    <row r="26" spans="1:10" x14ac:dyDescent="0.3">
      <c r="A26" s="83"/>
      <c r="B26" s="83"/>
      <c r="C26" s="83"/>
      <c r="D26" s="53"/>
      <c r="E26" s="45"/>
      <c r="F26" s="46"/>
      <c r="G26" s="46"/>
      <c r="H26" s="47"/>
      <c r="I26" s="46"/>
      <c r="J26" s="46"/>
    </row>
    <row r="27" spans="1:10" x14ac:dyDescent="0.3">
      <c r="A27" s="68"/>
      <c r="B27" s="69"/>
      <c r="C27" s="69"/>
      <c r="D27" s="70"/>
      <c r="E27" s="45"/>
      <c r="F27" s="46"/>
      <c r="G27" s="46"/>
      <c r="H27" s="47"/>
      <c r="I27" s="46"/>
      <c r="J27" s="45"/>
    </row>
    <row r="28" spans="1:10" x14ac:dyDescent="0.3">
      <c r="A28" s="68"/>
      <c r="B28" s="69"/>
      <c r="C28" s="69"/>
      <c r="D28" s="70"/>
      <c r="E28" s="45"/>
      <c r="F28" s="46"/>
      <c r="G28" s="46"/>
      <c r="H28" s="47"/>
      <c r="I28" s="46"/>
      <c r="J28" s="45"/>
    </row>
    <row r="29" spans="1:10" x14ac:dyDescent="0.3">
      <c r="A29" s="83"/>
      <c r="B29" s="83"/>
      <c r="C29" s="83"/>
      <c r="D29" s="53"/>
      <c r="E29" s="45"/>
      <c r="F29" s="46"/>
      <c r="G29" s="46"/>
      <c r="H29" s="47"/>
      <c r="I29" s="46"/>
      <c r="J29" s="46"/>
    </row>
    <row r="30" spans="1:10" x14ac:dyDescent="0.3">
      <c r="A30" s="53"/>
      <c r="B30" s="55"/>
      <c r="C30" s="62"/>
      <c r="D30" s="56"/>
      <c r="E30" s="45"/>
      <c r="F30" s="46"/>
      <c r="G30" s="46"/>
      <c r="H30" s="47"/>
      <c r="I30" s="46"/>
      <c r="J30" s="45"/>
    </row>
    <row r="31" spans="1:10" x14ac:dyDescent="0.3">
      <c r="A31" s="53"/>
      <c r="B31" s="55"/>
      <c r="C31" s="62"/>
      <c r="D31" s="56"/>
      <c r="E31" s="45"/>
      <c r="F31" s="46"/>
      <c r="G31" s="46"/>
      <c r="H31" s="47"/>
      <c r="I31" s="46"/>
      <c r="J31" s="45"/>
    </row>
    <row r="32" spans="1:10" x14ac:dyDescent="0.3">
      <c r="A32" s="53"/>
      <c r="B32" s="55"/>
      <c r="C32" s="62"/>
      <c r="D32" s="56"/>
      <c r="E32" s="45"/>
      <c r="F32" s="46"/>
      <c r="G32" s="46"/>
      <c r="H32" s="47"/>
      <c r="I32" s="46"/>
      <c r="J32" s="45"/>
    </row>
    <row r="33" spans="1:10" x14ac:dyDescent="0.3">
      <c r="A33" s="53"/>
      <c r="B33" s="55"/>
      <c r="C33" s="62"/>
      <c r="D33" s="56"/>
      <c r="E33" s="45"/>
      <c r="F33" s="46"/>
      <c r="G33" s="46"/>
      <c r="H33" s="47"/>
      <c r="I33" s="46"/>
      <c r="J33" s="45"/>
    </row>
    <row r="34" spans="1:10" x14ac:dyDescent="0.3">
      <c r="A34" s="53"/>
      <c r="B34" s="55"/>
      <c r="C34" s="62"/>
      <c r="D34" s="56"/>
      <c r="E34" s="45"/>
      <c r="F34" s="46"/>
      <c r="G34" s="46"/>
      <c r="H34" s="47"/>
      <c r="I34" s="46"/>
      <c r="J34" s="45"/>
    </row>
    <row r="35" spans="1:10" x14ac:dyDescent="0.3">
      <c r="A35" s="53"/>
      <c r="B35" s="55"/>
      <c r="C35" s="55"/>
      <c r="D35" s="56"/>
      <c r="E35" s="45"/>
      <c r="F35" s="46"/>
      <c r="G35" s="46"/>
      <c r="H35" s="47"/>
      <c r="I35" s="46"/>
      <c r="J35" s="45"/>
    </row>
    <row r="36" spans="1:10" x14ac:dyDescent="0.3">
      <c r="A36" s="57"/>
      <c r="B36" s="58"/>
      <c r="C36" s="71"/>
      <c r="D36" s="59"/>
      <c r="E36" s="60"/>
      <c r="F36" s="60"/>
      <c r="G36" s="60"/>
      <c r="H36" s="61"/>
      <c r="I36" s="60"/>
      <c r="J36" s="60"/>
    </row>
    <row r="37" spans="1:10" x14ac:dyDescent="0.3">
      <c r="A37" s="53"/>
      <c r="B37" s="55"/>
      <c r="C37" s="55"/>
      <c r="D37" s="56"/>
      <c r="E37" s="45"/>
      <c r="F37" s="46"/>
      <c r="G37" s="46"/>
      <c r="H37" s="47"/>
      <c r="I37" s="46"/>
      <c r="J37" s="45"/>
    </row>
    <row r="38" spans="1:10" x14ac:dyDescent="0.3">
      <c r="A38" s="83"/>
      <c r="B38" s="83"/>
      <c r="C38" s="83"/>
      <c r="D38" s="53"/>
      <c r="E38" s="45"/>
      <c r="F38" s="46"/>
      <c r="G38" s="46"/>
      <c r="H38" s="47"/>
      <c r="I38" s="46"/>
      <c r="J38" s="46"/>
    </row>
    <row r="39" spans="1:10" x14ac:dyDescent="0.3">
      <c r="A39" s="72"/>
      <c r="B39" s="73"/>
      <c r="C39" s="73"/>
      <c r="D39" s="54"/>
      <c r="E39" s="45"/>
      <c r="F39" s="46"/>
      <c r="G39" s="46"/>
      <c r="H39" s="47"/>
      <c r="I39" s="46"/>
      <c r="J39" s="45"/>
    </row>
    <row r="40" spans="1:10" x14ac:dyDescent="0.3">
      <c r="A40" s="83"/>
      <c r="B40" s="83"/>
      <c r="C40" s="83"/>
      <c r="D40" s="53"/>
      <c r="E40" s="45"/>
      <c r="F40" s="46"/>
      <c r="G40" s="46"/>
      <c r="H40" s="47"/>
      <c r="I40" s="46"/>
      <c r="J40" s="46"/>
    </row>
    <row r="41" spans="1:10" x14ac:dyDescent="0.3">
      <c r="A41" s="72"/>
      <c r="B41" s="73"/>
      <c r="C41" s="73"/>
      <c r="D41" s="70"/>
      <c r="E41" s="45"/>
      <c r="F41" s="46"/>
      <c r="G41" s="46"/>
      <c r="H41" s="47"/>
      <c r="I41" s="46"/>
      <c r="J41" s="45"/>
    </row>
    <row r="42" spans="1:10" x14ac:dyDescent="0.3">
      <c r="A42" s="72"/>
      <c r="B42" s="74"/>
      <c r="C42" s="74"/>
      <c r="D42" s="56"/>
      <c r="E42" s="45"/>
      <c r="F42" s="46"/>
      <c r="G42" s="46"/>
      <c r="H42" s="47"/>
      <c r="I42" s="46"/>
      <c r="J42" s="45"/>
    </row>
    <row r="43" spans="1:10" x14ac:dyDescent="0.3">
      <c r="A43" s="72"/>
      <c r="B43" s="74"/>
      <c r="C43" s="74"/>
      <c r="D43" s="56"/>
      <c r="E43" s="45"/>
      <c r="F43" s="46"/>
      <c r="G43" s="46"/>
      <c r="H43" s="47"/>
      <c r="I43" s="46"/>
      <c r="J43" s="45"/>
    </row>
    <row r="44" spans="1:10" x14ac:dyDescent="0.3">
      <c r="A44" s="83"/>
      <c r="B44" s="83"/>
      <c r="C44" s="83"/>
      <c r="D44" s="53"/>
      <c r="E44" s="45"/>
      <c r="F44" s="46"/>
      <c r="G44" s="46"/>
      <c r="H44" s="47"/>
      <c r="I44" s="46"/>
      <c r="J44" s="46"/>
    </row>
    <row r="45" spans="1:10" x14ac:dyDescent="0.3">
      <c r="A45" s="53"/>
      <c r="B45" s="75"/>
      <c r="C45" s="75"/>
      <c r="D45" s="67"/>
      <c r="E45" s="45"/>
      <c r="F45" s="46"/>
      <c r="G45" s="46"/>
      <c r="H45" s="47"/>
      <c r="I45" s="46"/>
      <c r="J45" s="45"/>
    </row>
    <row r="46" spans="1:10" x14ac:dyDescent="0.3">
      <c r="A46" s="53"/>
      <c r="B46" s="75"/>
      <c r="C46" s="75"/>
      <c r="D46" s="67"/>
      <c r="E46" s="45"/>
      <c r="F46" s="46"/>
      <c r="G46" s="46"/>
      <c r="H46" s="47"/>
      <c r="I46" s="46"/>
      <c r="J46" s="45"/>
    </row>
    <row r="47" spans="1:10" x14ac:dyDescent="0.3">
      <c r="A47" s="53"/>
      <c r="B47" s="75"/>
      <c r="C47" s="75"/>
      <c r="D47" s="67"/>
      <c r="E47" s="45"/>
      <c r="F47" s="46"/>
      <c r="G47" s="46"/>
      <c r="H47" s="47"/>
      <c r="I47" s="46"/>
      <c r="J47" s="45"/>
    </row>
    <row r="48" spans="1:10" x14ac:dyDescent="0.3">
      <c r="A48" s="46"/>
      <c r="B48" s="46"/>
      <c r="C48" s="46"/>
      <c r="D48" s="46"/>
      <c r="E48" s="46"/>
      <c r="F48" s="46"/>
      <c r="G48" s="46"/>
      <c r="H48" s="76"/>
      <c r="I48" s="46"/>
      <c r="J48" s="46"/>
    </row>
  </sheetData>
  <mergeCells count="9">
    <mergeCell ref="A38:C38"/>
    <mergeCell ref="A40:C40"/>
    <mergeCell ref="A29:C29"/>
    <mergeCell ref="A44:C44"/>
    <mergeCell ref="A4:D4"/>
    <mergeCell ref="A5:C5"/>
    <mergeCell ref="A7:C7"/>
    <mergeCell ref="A20:B20"/>
    <mergeCell ref="A26:C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="120" zoomScaleNormal="120" workbookViewId="0">
      <selection activeCell="A51" sqref="A51"/>
    </sheetView>
  </sheetViews>
  <sheetFormatPr defaultRowHeight="18.75" x14ac:dyDescent="0.3"/>
  <cols>
    <col min="1" max="1" width="5" customWidth="1"/>
    <col min="2" max="2" width="13.88671875" customWidth="1"/>
    <col min="3" max="3" width="7" customWidth="1"/>
    <col min="4" max="4" width="11.33203125" customWidth="1"/>
    <col min="5" max="5" width="13.5546875" customWidth="1"/>
    <col min="6" max="6" width="6.109375" customWidth="1"/>
    <col min="7" max="7" width="7.33203125" customWidth="1"/>
    <col min="8" max="8" width="8.44140625" customWidth="1"/>
    <col min="9" max="9" width="9.6640625" customWidth="1"/>
    <col min="10" max="10" width="8.44140625" customWidth="1"/>
    <col min="11" max="11" width="12" customWidth="1"/>
  </cols>
  <sheetData>
    <row r="1" spans="1:11" x14ac:dyDescent="0.3">
      <c r="B1" s="13" t="s">
        <v>59</v>
      </c>
      <c r="C1" s="12"/>
      <c r="D1" s="12"/>
      <c r="E1" s="12"/>
      <c r="F1" s="12"/>
      <c r="G1" s="12"/>
      <c r="H1" s="12"/>
      <c r="I1" s="12"/>
      <c r="J1" s="12"/>
    </row>
    <row r="2" spans="1:11" x14ac:dyDescent="0.3">
      <c r="B2" s="13" t="s">
        <v>83</v>
      </c>
      <c r="C2" s="12"/>
      <c r="D2" s="12"/>
      <c r="E2" s="12"/>
      <c r="F2" s="12"/>
      <c r="G2" s="12"/>
      <c r="H2" s="12"/>
      <c r="I2" s="12"/>
      <c r="J2" s="12"/>
    </row>
    <row r="3" spans="1:11" ht="19.5" x14ac:dyDescent="0.35">
      <c r="B3" s="14" t="s">
        <v>65</v>
      </c>
      <c r="C3" s="12"/>
      <c r="D3" s="12"/>
      <c r="E3" s="12"/>
      <c r="F3" s="12"/>
      <c r="G3" s="12"/>
      <c r="H3" s="12"/>
      <c r="I3" s="12"/>
      <c r="J3" s="12"/>
    </row>
    <row r="4" spans="1:11" x14ac:dyDescent="0.3">
      <c r="A4" s="1"/>
      <c r="B4" s="85"/>
      <c r="C4" s="85"/>
      <c r="D4" s="85"/>
      <c r="E4" s="85"/>
      <c r="F4" s="85"/>
      <c r="G4" s="85"/>
      <c r="H4" s="85"/>
      <c r="I4" s="85"/>
      <c r="J4" s="85"/>
      <c r="K4" s="1"/>
    </row>
    <row r="5" spans="1:11" ht="39" customHeight="1" x14ac:dyDescent="0.3">
      <c r="A5" s="86" t="s">
        <v>51</v>
      </c>
      <c r="B5" s="89" t="s">
        <v>52</v>
      </c>
      <c r="C5" s="90" t="s">
        <v>53</v>
      </c>
      <c r="D5" s="86" t="s">
        <v>54</v>
      </c>
      <c r="E5" s="91" t="s">
        <v>55</v>
      </c>
      <c r="F5" s="92"/>
      <c r="G5" s="91" t="s">
        <v>66</v>
      </c>
      <c r="H5" s="93"/>
      <c r="I5" s="93"/>
      <c r="J5" s="93"/>
      <c r="K5" s="86" t="s">
        <v>68</v>
      </c>
    </row>
    <row r="6" spans="1:11" ht="18.75" customHeight="1" x14ac:dyDescent="0.3">
      <c r="A6" s="87"/>
      <c r="B6" s="89"/>
      <c r="C6" s="87"/>
      <c r="D6" s="87"/>
      <c r="E6" s="86" t="s">
        <v>56</v>
      </c>
      <c r="F6" s="86" t="s">
        <v>60</v>
      </c>
      <c r="G6" s="86" t="s">
        <v>57</v>
      </c>
      <c r="H6" s="86" t="s">
        <v>58</v>
      </c>
      <c r="I6" s="86" t="s">
        <v>84</v>
      </c>
      <c r="J6" s="86" t="s">
        <v>67</v>
      </c>
      <c r="K6" s="87"/>
    </row>
    <row r="7" spans="1:11" x14ac:dyDescent="0.3">
      <c r="A7" s="87"/>
      <c r="B7" s="89"/>
      <c r="C7" s="87"/>
      <c r="D7" s="87"/>
      <c r="E7" s="87"/>
      <c r="F7" s="87"/>
      <c r="G7" s="87"/>
      <c r="H7" s="87"/>
      <c r="I7" s="94"/>
      <c r="J7" s="87"/>
      <c r="K7" s="87"/>
    </row>
    <row r="8" spans="1:11" x14ac:dyDescent="0.3">
      <c r="A8" s="87"/>
      <c r="B8" s="89"/>
      <c r="C8" s="87"/>
      <c r="D8" s="87"/>
      <c r="E8" s="87"/>
      <c r="F8" s="87"/>
      <c r="G8" s="87"/>
      <c r="H8" s="87"/>
      <c r="I8" s="94"/>
      <c r="J8" s="87"/>
      <c r="K8" s="87"/>
    </row>
    <row r="9" spans="1:11" x14ac:dyDescent="0.3">
      <c r="A9" s="88"/>
      <c r="B9" s="89"/>
      <c r="C9" s="88"/>
      <c r="D9" s="88"/>
      <c r="E9" s="88"/>
      <c r="F9" s="88"/>
      <c r="G9" s="88"/>
      <c r="H9" s="88"/>
      <c r="I9" s="95"/>
      <c r="J9" s="88"/>
      <c r="K9" s="88"/>
    </row>
    <row r="10" spans="1:11" x14ac:dyDescent="0.3">
      <c r="A10" s="96" t="s">
        <v>69</v>
      </c>
      <c r="B10" s="96"/>
      <c r="C10" s="96"/>
      <c r="D10" s="6"/>
      <c r="E10" s="21"/>
      <c r="F10" s="21"/>
      <c r="G10" s="22"/>
      <c r="H10" s="22"/>
      <c r="I10" s="22"/>
      <c r="J10" s="22"/>
      <c r="K10" s="23"/>
    </row>
    <row r="11" spans="1:11" x14ac:dyDescent="0.3">
      <c r="A11" s="16">
        <v>1</v>
      </c>
      <c r="B11" s="17" t="s">
        <v>0</v>
      </c>
      <c r="C11" s="17" t="s">
        <v>1</v>
      </c>
      <c r="D11" s="18" t="s">
        <v>2</v>
      </c>
      <c r="E11" s="24" t="s">
        <v>61</v>
      </c>
      <c r="F11" s="9">
        <v>1</v>
      </c>
      <c r="G11" s="25">
        <v>12</v>
      </c>
      <c r="H11" s="26">
        <v>1490000</v>
      </c>
      <c r="I11" s="26">
        <f>F11*G11*H11</f>
        <v>17880000</v>
      </c>
      <c r="J11" s="26">
        <v>300000</v>
      </c>
      <c r="K11" s="27">
        <f>I11+J11</f>
        <v>18180000</v>
      </c>
    </row>
    <row r="12" spans="1:11" x14ac:dyDescent="0.3">
      <c r="A12" s="96" t="s">
        <v>70</v>
      </c>
      <c r="B12" s="96"/>
      <c r="C12" s="96"/>
      <c r="D12" s="6"/>
      <c r="E12" s="8"/>
      <c r="F12" s="9"/>
      <c r="G12" s="25"/>
      <c r="H12" s="26"/>
      <c r="I12" s="26"/>
      <c r="J12" s="26"/>
      <c r="K12" s="27"/>
    </row>
    <row r="13" spans="1:11" x14ac:dyDescent="0.3">
      <c r="A13" s="7">
        <v>2</v>
      </c>
      <c r="B13" s="2" t="s">
        <v>5</v>
      </c>
      <c r="C13" s="2" t="s">
        <v>6</v>
      </c>
      <c r="D13" s="3" t="s">
        <v>7</v>
      </c>
      <c r="E13" s="24" t="s">
        <v>3</v>
      </c>
      <c r="F13" s="32">
        <v>0.8</v>
      </c>
      <c r="G13" s="25">
        <v>12</v>
      </c>
      <c r="H13" s="26">
        <v>1490000</v>
      </c>
      <c r="I13" s="26">
        <f t="shared" ref="I13:I48" si="0">F13*G13*H13</f>
        <v>14304000.000000002</v>
      </c>
      <c r="J13" s="26">
        <v>300000</v>
      </c>
      <c r="K13" s="27">
        <f t="shared" ref="K13:K48" si="1">I13+J13</f>
        <v>14604000.000000002</v>
      </c>
    </row>
    <row r="14" spans="1:11" x14ac:dyDescent="0.3">
      <c r="A14" s="7">
        <v>3</v>
      </c>
      <c r="B14" s="2" t="s">
        <v>8</v>
      </c>
      <c r="C14" s="82" t="s">
        <v>9</v>
      </c>
      <c r="D14" s="3" t="s">
        <v>10</v>
      </c>
      <c r="E14" s="24" t="s">
        <v>63</v>
      </c>
      <c r="F14" s="32">
        <v>0.8</v>
      </c>
      <c r="G14" s="25">
        <v>12</v>
      </c>
      <c r="H14" s="26">
        <v>1490000</v>
      </c>
      <c r="I14" s="26">
        <f t="shared" si="0"/>
        <v>14304000.000000002</v>
      </c>
      <c r="J14" s="26">
        <v>300000</v>
      </c>
      <c r="K14" s="27">
        <f t="shared" si="1"/>
        <v>14604000.000000002</v>
      </c>
    </row>
    <row r="15" spans="1:11" x14ac:dyDescent="0.3">
      <c r="A15" s="7">
        <v>4</v>
      </c>
      <c r="B15" s="2" t="s">
        <v>8</v>
      </c>
      <c r="C15" s="2" t="s">
        <v>12</v>
      </c>
      <c r="D15" s="3" t="s">
        <v>13</v>
      </c>
      <c r="E15" s="24" t="s">
        <v>63</v>
      </c>
      <c r="F15" s="32">
        <v>0.8</v>
      </c>
      <c r="G15" s="25">
        <v>12</v>
      </c>
      <c r="H15" s="26">
        <v>1490000</v>
      </c>
      <c r="I15" s="26">
        <f t="shared" si="0"/>
        <v>14304000.000000002</v>
      </c>
      <c r="J15" s="26">
        <v>300000</v>
      </c>
      <c r="K15" s="27">
        <f t="shared" si="1"/>
        <v>14604000.000000002</v>
      </c>
    </row>
    <row r="16" spans="1:11" x14ac:dyDescent="0.3">
      <c r="A16" s="7">
        <v>5</v>
      </c>
      <c r="B16" s="2" t="s">
        <v>85</v>
      </c>
      <c r="C16" s="2" t="s">
        <v>86</v>
      </c>
      <c r="D16" s="81">
        <v>36892</v>
      </c>
      <c r="E16" s="24" t="s">
        <v>87</v>
      </c>
      <c r="F16" s="32">
        <v>1</v>
      </c>
      <c r="G16" s="25">
        <v>12</v>
      </c>
      <c r="H16" s="26">
        <v>1490000</v>
      </c>
      <c r="I16" s="26">
        <f t="shared" si="0"/>
        <v>17880000</v>
      </c>
      <c r="J16" s="26">
        <v>300000</v>
      </c>
      <c r="K16" s="27">
        <f t="shared" si="1"/>
        <v>18180000</v>
      </c>
    </row>
    <row r="17" spans="1:11" x14ac:dyDescent="0.3">
      <c r="A17" s="7">
        <v>6</v>
      </c>
      <c r="B17" s="2" t="s">
        <v>88</v>
      </c>
      <c r="C17" s="2" t="s">
        <v>11</v>
      </c>
      <c r="D17" s="81">
        <v>37007</v>
      </c>
      <c r="E17" s="24" t="s">
        <v>87</v>
      </c>
      <c r="F17" s="32">
        <v>1</v>
      </c>
      <c r="G17" s="25">
        <v>12</v>
      </c>
      <c r="H17" s="26">
        <v>1490000</v>
      </c>
      <c r="I17" s="26">
        <f t="shared" si="0"/>
        <v>17880000</v>
      </c>
      <c r="J17" s="26">
        <v>300000</v>
      </c>
      <c r="K17" s="27">
        <f t="shared" si="1"/>
        <v>18180000</v>
      </c>
    </row>
    <row r="18" spans="1:11" x14ac:dyDescent="0.3">
      <c r="A18" s="7">
        <v>7</v>
      </c>
      <c r="B18" s="2" t="s">
        <v>89</v>
      </c>
      <c r="C18" s="82" t="s">
        <v>90</v>
      </c>
      <c r="D18" s="81">
        <v>37051</v>
      </c>
      <c r="E18" s="24" t="s">
        <v>63</v>
      </c>
      <c r="F18" s="32">
        <v>0.8</v>
      </c>
      <c r="G18" s="25">
        <v>12</v>
      </c>
      <c r="H18" s="26">
        <v>1490000</v>
      </c>
      <c r="I18" s="26">
        <f t="shared" si="0"/>
        <v>14304000.000000002</v>
      </c>
      <c r="J18" s="26">
        <v>300000</v>
      </c>
      <c r="K18" s="27">
        <f t="shared" si="1"/>
        <v>14604000.000000002</v>
      </c>
    </row>
    <row r="19" spans="1:11" x14ac:dyDescent="0.3">
      <c r="A19" s="7">
        <v>8</v>
      </c>
      <c r="B19" s="2"/>
      <c r="C19" s="2" t="s">
        <v>91</v>
      </c>
      <c r="D19" s="81">
        <v>36641</v>
      </c>
      <c r="E19" s="24" t="s">
        <v>63</v>
      </c>
      <c r="F19" s="32">
        <v>0.8</v>
      </c>
      <c r="G19" s="25">
        <v>12</v>
      </c>
      <c r="H19" s="26">
        <v>1490000</v>
      </c>
      <c r="I19" s="26">
        <f t="shared" si="0"/>
        <v>14304000.000000002</v>
      </c>
      <c r="J19" s="26">
        <v>300000</v>
      </c>
      <c r="K19" s="27">
        <f t="shared" si="1"/>
        <v>14604000.000000002</v>
      </c>
    </row>
    <row r="20" spans="1:11" x14ac:dyDescent="0.3">
      <c r="A20" s="7">
        <v>9</v>
      </c>
      <c r="B20" s="2" t="s">
        <v>92</v>
      </c>
      <c r="C20" s="82" t="s">
        <v>93</v>
      </c>
      <c r="D20" s="81">
        <v>36905</v>
      </c>
      <c r="E20" s="24" t="s">
        <v>63</v>
      </c>
      <c r="F20" s="32">
        <v>0.8</v>
      </c>
      <c r="G20" s="25">
        <v>12</v>
      </c>
      <c r="H20" s="26">
        <v>1490000</v>
      </c>
      <c r="I20" s="26">
        <f t="shared" si="0"/>
        <v>14304000.000000002</v>
      </c>
      <c r="J20" s="26">
        <v>300000</v>
      </c>
      <c r="K20" s="27">
        <f t="shared" si="1"/>
        <v>14604000.000000002</v>
      </c>
    </row>
    <row r="21" spans="1:11" x14ac:dyDescent="0.3">
      <c r="A21" s="7">
        <v>10</v>
      </c>
      <c r="B21" s="2" t="s">
        <v>94</v>
      </c>
      <c r="C21" s="2" t="s">
        <v>95</v>
      </c>
      <c r="D21" s="81">
        <v>37235</v>
      </c>
      <c r="E21" s="24" t="s">
        <v>87</v>
      </c>
      <c r="F21" s="32">
        <v>1</v>
      </c>
      <c r="G21" s="25">
        <v>12</v>
      </c>
      <c r="H21" s="26">
        <v>1490000</v>
      </c>
      <c r="I21" s="26">
        <f t="shared" si="0"/>
        <v>17880000</v>
      </c>
      <c r="J21" s="26">
        <v>300000</v>
      </c>
      <c r="K21" s="27">
        <f t="shared" si="1"/>
        <v>18180000</v>
      </c>
    </row>
    <row r="22" spans="1:11" x14ac:dyDescent="0.3">
      <c r="A22" s="96" t="s">
        <v>71</v>
      </c>
      <c r="B22" s="96"/>
      <c r="C22" s="28"/>
      <c r="D22" s="19"/>
      <c r="E22" s="20"/>
      <c r="F22" s="32"/>
      <c r="G22" s="25"/>
      <c r="H22" s="26"/>
      <c r="I22" s="26"/>
      <c r="J22" s="26"/>
      <c r="K22" s="27"/>
    </row>
    <row r="23" spans="1:11" x14ac:dyDescent="0.3">
      <c r="A23" s="4">
        <v>11</v>
      </c>
      <c r="B23" s="5" t="s">
        <v>14</v>
      </c>
      <c r="C23" s="5" t="s">
        <v>15</v>
      </c>
      <c r="D23" s="3" t="s">
        <v>16</v>
      </c>
      <c r="E23" s="15" t="s">
        <v>3</v>
      </c>
      <c r="F23" s="32">
        <v>0.8</v>
      </c>
      <c r="G23" s="25">
        <v>12</v>
      </c>
      <c r="H23" s="26">
        <v>1490000</v>
      </c>
      <c r="I23" s="26">
        <f t="shared" si="0"/>
        <v>14304000.000000002</v>
      </c>
      <c r="J23" s="26">
        <v>300000</v>
      </c>
      <c r="K23" s="27">
        <f t="shared" si="1"/>
        <v>14604000.000000002</v>
      </c>
    </row>
    <row r="24" spans="1:11" x14ac:dyDescent="0.3">
      <c r="A24" s="4">
        <v>12</v>
      </c>
      <c r="B24" s="5" t="s">
        <v>17</v>
      </c>
      <c r="C24" s="5" t="s">
        <v>18</v>
      </c>
      <c r="D24" s="3" t="s">
        <v>19</v>
      </c>
      <c r="E24" s="15" t="s">
        <v>3</v>
      </c>
      <c r="F24" s="32">
        <v>0.8</v>
      </c>
      <c r="G24" s="25">
        <v>12</v>
      </c>
      <c r="H24" s="26">
        <v>1490000</v>
      </c>
      <c r="I24" s="26">
        <f t="shared" si="0"/>
        <v>14304000.000000002</v>
      </c>
      <c r="J24" s="26">
        <v>300000</v>
      </c>
      <c r="K24" s="27">
        <f t="shared" si="1"/>
        <v>14604000.000000002</v>
      </c>
    </row>
    <row r="25" spans="1:11" x14ac:dyDescent="0.3">
      <c r="A25" s="4">
        <v>13</v>
      </c>
      <c r="B25" s="5" t="s">
        <v>20</v>
      </c>
      <c r="C25" s="5" t="s">
        <v>21</v>
      </c>
      <c r="D25" s="3" t="s">
        <v>22</v>
      </c>
      <c r="E25" s="15" t="s">
        <v>3</v>
      </c>
      <c r="F25" s="32">
        <v>0.8</v>
      </c>
      <c r="G25" s="25">
        <v>12</v>
      </c>
      <c r="H25" s="26">
        <v>1490000</v>
      </c>
      <c r="I25" s="26">
        <f t="shared" si="0"/>
        <v>14304000.000000002</v>
      </c>
      <c r="J25" s="26">
        <v>300000</v>
      </c>
      <c r="K25" s="27">
        <f t="shared" si="1"/>
        <v>14604000.000000002</v>
      </c>
    </row>
    <row r="26" spans="1:11" x14ac:dyDescent="0.3">
      <c r="A26" s="4">
        <v>14</v>
      </c>
      <c r="B26" s="5"/>
      <c r="C26" s="5" t="s">
        <v>23</v>
      </c>
      <c r="D26" s="3" t="s">
        <v>24</v>
      </c>
      <c r="E26" s="15" t="s">
        <v>3</v>
      </c>
      <c r="F26" s="32">
        <v>0.8</v>
      </c>
      <c r="G26" s="25">
        <v>12</v>
      </c>
      <c r="H26" s="26">
        <v>1490000</v>
      </c>
      <c r="I26" s="26">
        <f t="shared" si="0"/>
        <v>14304000.000000002</v>
      </c>
      <c r="J26" s="26">
        <v>300000</v>
      </c>
      <c r="K26" s="27">
        <f t="shared" si="1"/>
        <v>14604000.000000002</v>
      </c>
    </row>
    <row r="27" spans="1:11" x14ac:dyDescent="0.3">
      <c r="A27" s="4">
        <v>15</v>
      </c>
      <c r="B27" s="5" t="s">
        <v>101</v>
      </c>
      <c r="C27" s="5" t="s">
        <v>97</v>
      </c>
      <c r="D27" s="81">
        <v>36752</v>
      </c>
      <c r="E27" s="15" t="s">
        <v>3</v>
      </c>
      <c r="F27" s="32">
        <v>0.8</v>
      </c>
      <c r="G27" s="25">
        <v>12</v>
      </c>
      <c r="H27" s="26">
        <v>1490000</v>
      </c>
      <c r="I27" s="26">
        <f t="shared" si="0"/>
        <v>14304000.000000002</v>
      </c>
      <c r="J27" s="26">
        <v>300000</v>
      </c>
      <c r="K27" s="27">
        <f t="shared" si="1"/>
        <v>14604000.000000002</v>
      </c>
    </row>
    <row r="28" spans="1:11" x14ac:dyDescent="0.3">
      <c r="A28" s="96" t="s">
        <v>72</v>
      </c>
      <c r="B28" s="96"/>
      <c r="C28" s="96"/>
      <c r="D28" s="19"/>
      <c r="E28" s="15"/>
      <c r="F28" s="32"/>
      <c r="G28" s="10"/>
      <c r="H28" s="26"/>
      <c r="I28" s="26"/>
      <c r="J28" s="11"/>
      <c r="K28" s="27"/>
    </row>
    <row r="29" spans="1:11" x14ac:dyDescent="0.3">
      <c r="A29" s="4">
        <v>16</v>
      </c>
      <c r="B29" s="29" t="s">
        <v>25</v>
      </c>
      <c r="C29" s="29" t="s">
        <v>26</v>
      </c>
      <c r="D29" s="38" t="s">
        <v>77</v>
      </c>
      <c r="E29" s="15" t="s">
        <v>63</v>
      </c>
      <c r="F29" s="32">
        <v>0.8</v>
      </c>
      <c r="G29" s="25">
        <v>12</v>
      </c>
      <c r="H29" s="26">
        <v>1490000</v>
      </c>
      <c r="I29" s="26">
        <f t="shared" si="0"/>
        <v>14304000.000000002</v>
      </c>
      <c r="J29" s="26">
        <v>300000</v>
      </c>
      <c r="K29" s="27">
        <f t="shared" si="1"/>
        <v>14604000.000000002</v>
      </c>
    </row>
    <row r="30" spans="1:11" x14ac:dyDescent="0.3">
      <c r="A30" s="96" t="s">
        <v>73</v>
      </c>
      <c r="B30" s="96"/>
      <c r="C30" s="96"/>
      <c r="D30" s="19"/>
      <c r="E30" s="15"/>
      <c r="F30" s="32"/>
      <c r="G30" s="10"/>
      <c r="H30" s="11"/>
      <c r="I30" s="26"/>
      <c r="J30" s="11"/>
      <c r="K30" s="27"/>
    </row>
    <row r="31" spans="1:11" x14ac:dyDescent="0.3">
      <c r="A31" s="32">
        <v>17</v>
      </c>
      <c r="B31" s="2" t="s">
        <v>27</v>
      </c>
      <c r="C31" s="82" t="s">
        <v>28</v>
      </c>
      <c r="D31" s="3" t="s">
        <v>29</v>
      </c>
      <c r="E31" s="15" t="s">
        <v>62</v>
      </c>
      <c r="F31" s="32">
        <v>1</v>
      </c>
      <c r="G31" s="25">
        <v>12</v>
      </c>
      <c r="H31" s="26">
        <v>1490000</v>
      </c>
      <c r="I31" s="26">
        <f t="shared" si="0"/>
        <v>17880000</v>
      </c>
      <c r="J31" s="26">
        <v>300000</v>
      </c>
      <c r="K31" s="27">
        <f t="shared" si="1"/>
        <v>18180000</v>
      </c>
    </row>
    <row r="32" spans="1:11" x14ac:dyDescent="0.3">
      <c r="A32" s="32">
        <v>18</v>
      </c>
      <c r="B32" s="2" t="s">
        <v>30</v>
      </c>
      <c r="C32" s="82" t="s">
        <v>31</v>
      </c>
      <c r="D32" s="3" t="s">
        <v>32</v>
      </c>
      <c r="E32" s="15" t="s">
        <v>63</v>
      </c>
      <c r="F32" s="32">
        <v>0.8</v>
      </c>
      <c r="G32" s="25">
        <v>12</v>
      </c>
      <c r="H32" s="26">
        <v>1490000</v>
      </c>
      <c r="I32" s="26">
        <f t="shared" si="0"/>
        <v>14304000.000000002</v>
      </c>
      <c r="J32" s="26">
        <v>300000</v>
      </c>
      <c r="K32" s="27">
        <f t="shared" si="1"/>
        <v>14604000.000000002</v>
      </c>
    </row>
    <row r="33" spans="1:11" x14ac:dyDescent="0.3">
      <c r="A33" s="32">
        <v>19</v>
      </c>
      <c r="B33" s="2" t="s">
        <v>33</v>
      </c>
      <c r="C33" s="2" t="s">
        <v>34</v>
      </c>
      <c r="D33" s="3" t="s">
        <v>35</v>
      </c>
      <c r="E33" s="15" t="s">
        <v>3</v>
      </c>
      <c r="F33" s="32">
        <v>0.8</v>
      </c>
      <c r="G33" s="25">
        <v>12</v>
      </c>
      <c r="H33" s="26">
        <v>1490000</v>
      </c>
      <c r="I33" s="26">
        <f t="shared" si="0"/>
        <v>14304000.000000002</v>
      </c>
      <c r="J33" s="26">
        <v>300000</v>
      </c>
      <c r="K33" s="27">
        <f t="shared" si="1"/>
        <v>14604000.000000002</v>
      </c>
    </row>
    <row r="34" spans="1:11" x14ac:dyDescent="0.3">
      <c r="A34" s="32">
        <v>20</v>
      </c>
      <c r="B34" s="2" t="s">
        <v>36</v>
      </c>
      <c r="C34" s="2" t="s">
        <v>37</v>
      </c>
      <c r="D34" s="3" t="s">
        <v>38</v>
      </c>
      <c r="E34" s="15" t="s">
        <v>64</v>
      </c>
      <c r="F34" s="32">
        <v>1</v>
      </c>
      <c r="G34" s="25">
        <v>12</v>
      </c>
      <c r="H34" s="26">
        <v>1490000</v>
      </c>
      <c r="I34" s="26">
        <f t="shared" si="0"/>
        <v>17880000</v>
      </c>
      <c r="J34" s="26">
        <v>300000</v>
      </c>
      <c r="K34" s="27">
        <f t="shared" si="1"/>
        <v>18180000</v>
      </c>
    </row>
    <row r="35" spans="1:11" x14ac:dyDescent="0.3">
      <c r="A35" s="32">
        <v>21</v>
      </c>
      <c r="B35" s="2" t="s">
        <v>96</v>
      </c>
      <c r="C35" s="2" t="s">
        <v>97</v>
      </c>
      <c r="D35" s="81">
        <v>37060</v>
      </c>
      <c r="E35" s="15" t="s">
        <v>3</v>
      </c>
      <c r="F35" s="32">
        <v>0.8</v>
      </c>
      <c r="G35" s="25">
        <v>12</v>
      </c>
      <c r="H35" s="26">
        <v>1490000</v>
      </c>
      <c r="I35" s="26">
        <f t="shared" si="0"/>
        <v>14304000.000000002</v>
      </c>
      <c r="J35" s="26">
        <v>300000</v>
      </c>
      <c r="K35" s="27">
        <f t="shared" si="1"/>
        <v>14604000.000000002</v>
      </c>
    </row>
    <row r="36" spans="1:11" x14ac:dyDescent="0.3">
      <c r="A36" s="32">
        <v>22</v>
      </c>
      <c r="B36" s="2" t="s">
        <v>98</v>
      </c>
      <c r="C36" s="2" t="s">
        <v>31</v>
      </c>
      <c r="D36" s="81">
        <v>37202</v>
      </c>
      <c r="E36" s="15" t="s">
        <v>3</v>
      </c>
      <c r="F36" s="32">
        <v>0.8</v>
      </c>
      <c r="G36" s="25">
        <v>12</v>
      </c>
      <c r="H36" s="26">
        <v>1490000</v>
      </c>
      <c r="I36" s="26">
        <f t="shared" si="0"/>
        <v>14304000.000000002</v>
      </c>
      <c r="J36" s="26">
        <v>300000</v>
      </c>
      <c r="K36" s="27">
        <f t="shared" si="1"/>
        <v>14604000.000000002</v>
      </c>
    </row>
    <row r="37" spans="1:11" x14ac:dyDescent="0.3">
      <c r="A37" s="32">
        <v>23</v>
      </c>
      <c r="B37" s="2" t="s">
        <v>99</v>
      </c>
      <c r="C37" s="2" t="s">
        <v>100</v>
      </c>
      <c r="D37" s="81">
        <v>37079</v>
      </c>
      <c r="E37" s="15" t="s">
        <v>64</v>
      </c>
      <c r="F37" s="32">
        <v>1</v>
      </c>
      <c r="G37" s="25">
        <v>12</v>
      </c>
      <c r="H37" s="26">
        <v>1490000</v>
      </c>
      <c r="I37" s="26">
        <f t="shared" si="0"/>
        <v>17880000</v>
      </c>
      <c r="J37" s="26">
        <v>300000</v>
      </c>
      <c r="K37" s="27">
        <f t="shared" si="1"/>
        <v>18180000</v>
      </c>
    </row>
    <row r="38" spans="1:11" x14ac:dyDescent="0.3">
      <c r="A38" s="96" t="s">
        <v>74</v>
      </c>
      <c r="B38" s="96"/>
      <c r="C38" s="96"/>
      <c r="D38" s="19"/>
      <c r="E38" s="15"/>
      <c r="F38" s="32"/>
      <c r="G38" s="25"/>
      <c r="H38" s="26"/>
      <c r="I38" s="26"/>
      <c r="J38" s="26"/>
      <c r="K38" s="27"/>
    </row>
    <row r="39" spans="1:11" x14ac:dyDescent="0.3">
      <c r="A39" s="33">
        <v>24</v>
      </c>
      <c r="B39" s="34" t="s">
        <v>20</v>
      </c>
      <c r="C39" s="34" t="s">
        <v>42</v>
      </c>
      <c r="D39" s="38" t="s">
        <v>43</v>
      </c>
      <c r="E39" s="15" t="s">
        <v>63</v>
      </c>
      <c r="F39" s="32">
        <v>0.8</v>
      </c>
      <c r="G39" s="25">
        <v>12</v>
      </c>
      <c r="H39" s="26">
        <v>1490000</v>
      </c>
      <c r="I39" s="26">
        <f t="shared" si="0"/>
        <v>14304000.000000002</v>
      </c>
      <c r="J39" s="26">
        <v>300000</v>
      </c>
      <c r="K39" s="27">
        <f t="shared" si="1"/>
        <v>14604000.000000002</v>
      </c>
    </row>
    <row r="40" spans="1:11" x14ac:dyDescent="0.3">
      <c r="A40" s="33">
        <v>25</v>
      </c>
      <c r="B40" s="35" t="s">
        <v>4</v>
      </c>
      <c r="C40" s="35" t="s">
        <v>44</v>
      </c>
      <c r="D40" s="31" t="s">
        <v>45</v>
      </c>
      <c r="E40" s="15" t="s">
        <v>61</v>
      </c>
      <c r="F40" s="32">
        <v>1</v>
      </c>
      <c r="G40" s="25">
        <v>12</v>
      </c>
      <c r="H40" s="26">
        <v>1490000</v>
      </c>
      <c r="I40" s="26">
        <f t="shared" si="0"/>
        <v>17880000</v>
      </c>
      <c r="J40" s="26">
        <v>300000</v>
      </c>
      <c r="K40" s="27">
        <f t="shared" si="1"/>
        <v>18180000</v>
      </c>
    </row>
    <row r="41" spans="1:11" x14ac:dyDescent="0.3">
      <c r="A41" s="97" t="s">
        <v>79</v>
      </c>
      <c r="B41" s="98"/>
      <c r="C41" s="99"/>
      <c r="D41" s="38"/>
      <c r="E41" s="15"/>
      <c r="F41" s="32"/>
      <c r="G41" s="25"/>
      <c r="H41" s="11"/>
      <c r="I41" s="26"/>
      <c r="J41" s="11"/>
      <c r="K41" s="27"/>
    </row>
    <row r="42" spans="1:11" x14ac:dyDescent="0.3">
      <c r="A42" s="33">
        <v>26</v>
      </c>
      <c r="B42" s="35" t="s">
        <v>4</v>
      </c>
      <c r="C42" s="35" t="s">
        <v>75</v>
      </c>
      <c r="D42" s="78">
        <v>38021</v>
      </c>
      <c r="E42" s="15" t="s">
        <v>76</v>
      </c>
      <c r="F42" s="32">
        <v>1</v>
      </c>
      <c r="G42" s="25">
        <v>12</v>
      </c>
      <c r="H42" s="26">
        <v>1490000</v>
      </c>
      <c r="I42" s="26">
        <f t="shared" si="0"/>
        <v>17880000</v>
      </c>
      <c r="J42" s="26">
        <v>300000</v>
      </c>
      <c r="K42" s="27">
        <f t="shared" si="1"/>
        <v>18180000</v>
      </c>
    </row>
    <row r="43" spans="1:11" x14ac:dyDescent="0.3">
      <c r="A43" s="104" t="s">
        <v>80</v>
      </c>
      <c r="B43" s="104"/>
      <c r="C43" s="104"/>
      <c r="D43" s="19"/>
      <c r="E43" s="15"/>
      <c r="F43" s="32"/>
      <c r="G43" s="10"/>
      <c r="H43" s="11"/>
      <c r="I43" s="26"/>
      <c r="J43" s="26"/>
      <c r="K43" s="27"/>
    </row>
    <row r="44" spans="1:11" x14ac:dyDescent="0.3">
      <c r="A44" s="32">
        <v>27</v>
      </c>
      <c r="B44" s="36" t="s">
        <v>46</v>
      </c>
      <c r="C44" s="36" t="s">
        <v>47</v>
      </c>
      <c r="D44" s="31" t="s">
        <v>48</v>
      </c>
      <c r="E44" s="15" t="s">
        <v>61</v>
      </c>
      <c r="F44" s="32">
        <v>1</v>
      </c>
      <c r="G44" s="25">
        <v>12</v>
      </c>
      <c r="H44" s="26">
        <v>1490000</v>
      </c>
      <c r="I44" s="26">
        <f t="shared" si="0"/>
        <v>17880000</v>
      </c>
      <c r="J44" s="26">
        <v>300000</v>
      </c>
      <c r="K44" s="27">
        <f t="shared" si="1"/>
        <v>18180000</v>
      </c>
    </row>
    <row r="45" spans="1:11" x14ac:dyDescent="0.3">
      <c r="A45" s="32">
        <v>28</v>
      </c>
      <c r="B45" s="36" t="s">
        <v>102</v>
      </c>
      <c r="C45" s="36" t="s">
        <v>78</v>
      </c>
      <c r="D45" s="78">
        <v>38037</v>
      </c>
      <c r="E45" s="15" t="s">
        <v>61</v>
      </c>
      <c r="F45" s="32">
        <v>1</v>
      </c>
      <c r="G45" s="25">
        <v>12</v>
      </c>
      <c r="H45" s="26">
        <v>1490000</v>
      </c>
      <c r="I45" s="26">
        <f t="shared" si="0"/>
        <v>17880000</v>
      </c>
      <c r="J45" s="26">
        <v>300000</v>
      </c>
      <c r="K45" s="27">
        <f t="shared" si="1"/>
        <v>18180000</v>
      </c>
    </row>
    <row r="46" spans="1:11" x14ac:dyDescent="0.3">
      <c r="A46" s="32">
        <v>29</v>
      </c>
      <c r="B46" s="36" t="s">
        <v>46</v>
      </c>
      <c r="C46" s="36" t="s">
        <v>49</v>
      </c>
      <c r="D46" s="31" t="s">
        <v>50</v>
      </c>
      <c r="E46" s="15" t="s">
        <v>62</v>
      </c>
      <c r="F46" s="32">
        <v>1</v>
      </c>
      <c r="G46" s="25">
        <v>12</v>
      </c>
      <c r="H46" s="26">
        <v>1490000</v>
      </c>
      <c r="I46" s="26">
        <f t="shared" si="0"/>
        <v>17880000</v>
      </c>
      <c r="J46" s="26">
        <v>300000</v>
      </c>
      <c r="K46" s="27">
        <f t="shared" si="1"/>
        <v>18180000</v>
      </c>
    </row>
    <row r="47" spans="1:11" x14ac:dyDescent="0.3">
      <c r="A47" s="100" t="s">
        <v>81</v>
      </c>
      <c r="B47" s="98"/>
      <c r="C47" s="99"/>
      <c r="D47" s="31"/>
      <c r="E47" s="15"/>
      <c r="F47" s="32"/>
      <c r="G47" s="10"/>
      <c r="H47" s="11"/>
      <c r="I47" s="26"/>
      <c r="J47" s="11"/>
      <c r="K47" s="27"/>
    </row>
    <row r="48" spans="1:11" x14ac:dyDescent="0.3">
      <c r="A48" s="33">
        <v>30</v>
      </c>
      <c r="B48" s="34" t="s">
        <v>39</v>
      </c>
      <c r="C48" s="34" t="s">
        <v>40</v>
      </c>
      <c r="D48" s="37" t="s">
        <v>41</v>
      </c>
      <c r="E48" s="15" t="s">
        <v>63</v>
      </c>
      <c r="F48" s="32">
        <v>0.8</v>
      </c>
      <c r="G48" s="25">
        <v>12</v>
      </c>
      <c r="H48" s="26">
        <v>1490000</v>
      </c>
      <c r="I48" s="26">
        <f t="shared" si="0"/>
        <v>14304000.000000002</v>
      </c>
      <c r="J48" s="26">
        <v>300000</v>
      </c>
      <c r="K48" s="27">
        <f t="shared" si="1"/>
        <v>14604000.000000002</v>
      </c>
    </row>
    <row r="49" spans="1:11" ht="19.5" x14ac:dyDescent="0.35">
      <c r="A49" s="7"/>
      <c r="B49" s="101" t="s">
        <v>82</v>
      </c>
      <c r="C49" s="102"/>
      <c r="D49" s="102"/>
      <c r="E49" s="103"/>
      <c r="F49" s="30"/>
      <c r="G49" s="10"/>
      <c r="H49" s="11"/>
      <c r="I49" s="11"/>
      <c r="J49" s="11"/>
      <c r="K49" s="79">
        <f>SUM(K11:K48)</f>
        <v>481032000</v>
      </c>
    </row>
    <row r="50" spans="1:11" x14ac:dyDescent="0.3">
      <c r="B50" s="80" t="s">
        <v>103</v>
      </c>
      <c r="H50" s="77"/>
      <c r="I50" s="77"/>
      <c r="J50" s="77"/>
      <c r="K50" s="77"/>
    </row>
  </sheetData>
  <mergeCells count="24">
    <mergeCell ref="A41:C41"/>
    <mergeCell ref="A47:C47"/>
    <mergeCell ref="B49:E49"/>
    <mergeCell ref="A38:C38"/>
    <mergeCell ref="A43:C43"/>
    <mergeCell ref="A10:C10"/>
    <mergeCell ref="A12:C12"/>
    <mergeCell ref="A22:B22"/>
    <mergeCell ref="A28:C28"/>
    <mergeCell ref="A30:C30"/>
    <mergeCell ref="K5:K9"/>
    <mergeCell ref="E6:E9"/>
    <mergeCell ref="F6:F9"/>
    <mergeCell ref="G6:G9"/>
    <mergeCell ref="H6:H9"/>
    <mergeCell ref="J6:J9"/>
    <mergeCell ref="B4:J4"/>
    <mergeCell ref="A5:A9"/>
    <mergeCell ref="B5:B9"/>
    <mergeCell ref="C5:C9"/>
    <mergeCell ref="D5:D9"/>
    <mergeCell ref="E5:F5"/>
    <mergeCell ref="G5:J5"/>
    <mergeCell ref="I6:I9"/>
  </mergeCells>
  <pageMargins left="0.70866141732283472" right="0" top="0.55118110236220474" bottom="0.35433070866141736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xg</vt:lpstr>
      <vt:lpstr>Kh.18.KH.19.N.2019</vt:lpstr>
      <vt:lpstr>Sheet3</vt:lpstr>
      <vt:lpstr>Sheet1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</cp:lastModifiedBy>
  <cp:lastPrinted>2021-08-25T02:12:30Z</cp:lastPrinted>
  <dcterms:created xsi:type="dcterms:W3CDTF">2021-04-29T08:22:02Z</dcterms:created>
  <dcterms:modified xsi:type="dcterms:W3CDTF">2021-08-25T07:10:04Z</dcterms:modified>
</cp:coreProperties>
</file>